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17" i="1" l="1"/>
  <c r="D16" i="1" s="1"/>
  <c r="C17" i="1" l="1"/>
  <c r="C16" i="1" s="1"/>
  <c r="C35" i="1"/>
  <c r="D35" i="1"/>
  <c r="B35" i="1"/>
  <c r="D7" i="1" l="1"/>
  <c r="B17" i="1" l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<sst xmlns="http://schemas.openxmlformats.org/spreadsheetml/2006/main" count="62" uniqueCount="61">
  <si>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</si>
  <si>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</si>
  <si>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</si>
  <si>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</si>
  <si>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</si>
  <si>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</si>
  <si>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</si>
  <si>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</si>
  <si>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</si>
  <si>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</si>
  <si>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</si>
  <si>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</si>
  <si>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</si>
  <si>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</si>
  <si>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</si>
  <si>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</si>
  <si>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</si>
  <si>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</si>
  <si>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</si>
  <si>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</si>
  <si>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</si>
  <si>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</si>
  <si>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Бюджетные кредиты от других бюджетов бюджетной системы Российской Федерации</t>
  </si>
  <si>
    <t xml:space="preserve">      Получение бюджетных кредитов от других бюджетов бюджетной системы Российской Федерации</t>
  </si>
  <si>
    <t xml:space="preserve">      Погашение кредитов, полученных от других бюджетов бюджетной системы Российской Федерации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</si>
  <si>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</si>
  <si>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</si>
  <si>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</si>
  <si>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</si>
  <si>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</si>
  <si>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</si>
  <si>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</si>
  <si>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</si>
  <si>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</si>
  <si>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</si>
  <si>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</si>
  <si>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</si>
  <si>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</si>
  <si>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</si>
  <si>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</si>
  <si>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</si>
  <si>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</si>
  <si>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</si>
  <si>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</si>
  <si>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</si>
  <si>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</si>
  <si>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</si>
  <si>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</si>
  <si>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</si>
  <si>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</si>
  <si>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</si>
  <si>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</si>
  <si>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</si>
  <si>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</si>
  <si>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</si>
  <si>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</si>
  <si>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</si>
  <si>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</si>
  <si>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</si>
  <si>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</si>
  <si>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31 мая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</si>
</sst>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Normal="100" workbookViewId="0">
      <selection activeCell="D60" sqref="D60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5" t="s">
        <v>58</v>
      </c>
      <c r="B1" s="45"/>
      <c r="C1" s="45"/>
      <c r="D1" s="45"/>
      <c r="E1" s="3"/>
      <c r="F1" s="4"/>
      <c r="G1" s="4"/>
    </row>
    <row r="2" spans="1:7" ht="27" customHeight="1" x14ac:dyDescent="0.25">
      <c r="A2" s="46" t="s">
        <v>60</v>
      </c>
      <c r="B2" s="46"/>
      <c r="C2" s="46"/>
      <c r="D2" s="46"/>
      <c r="E2" s="1"/>
    </row>
    <row r="3" spans="1:7" x14ac:dyDescent="0.2">
      <c r="A3" s="1"/>
      <c r="B3" s="14"/>
      <c r="C3" s="14"/>
      <c r="D3" s="14" t="s">
        <v>55</v>
      </c>
      <c r="E3" s="1"/>
    </row>
    <row r="4" spans="1:7" s="13" customFormat="1" ht="40.5" customHeight="1" x14ac:dyDescent="0.2">
      <c r="A4" s="11" t="s">
        <v>0</v>
      </c>
      <c r="B4" s="15" t="s">
        <v>35</v>
      </c>
      <c r="C4" s="15" t="s">
        <v>36</v>
      </c>
      <c r="D4" s="15" t="s">
        <v>37</v>
      </c>
      <c r="E4" s="12"/>
    </row>
    <row r="5" spans="1:7" ht="14.45" customHeight="1" x14ac:dyDescent="0.2">
      <c r="A5" s="47"/>
      <c r="B5" s="47"/>
      <c r="C5" s="47"/>
      <c r="D5" s="48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1668889.2000000002</v>
      </c>
      <c r="D6" s="29">
        <f>D7+D16</f>
        <v>554827.86499999999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531475.4</v>
      </c>
      <c r="D7" s="34">
        <f>SUM(D8:D15)</f>
        <v>179953.3</v>
      </c>
      <c r="E7" s="7"/>
    </row>
    <row r="8" spans="1:7" ht="15" x14ac:dyDescent="0.2">
      <c r="A8" s="6" t="s">
        <v>3</v>
      </c>
      <c r="B8" s="30">
        <v>330368</v>
      </c>
      <c r="C8" s="30">
        <v>399481</v>
      </c>
      <c r="D8" s="30">
        <v>122669.1</v>
      </c>
      <c r="E8" s="1"/>
    </row>
    <row r="9" spans="1:7" ht="15" x14ac:dyDescent="0.2">
      <c r="A9" s="6" t="s">
        <v>4</v>
      </c>
      <c r="B9" s="30">
        <v>52788.4</v>
      </c>
      <c r="C9" s="30">
        <v>57425.4</v>
      </c>
      <c r="D9" s="30">
        <v>21363.1</v>
      </c>
      <c r="E9" s="1"/>
    </row>
    <row r="10" spans="1:7" ht="15" x14ac:dyDescent="0.2">
      <c r="A10" s="6" t="s">
        <v>46</v>
      </c>
      <c r="B10" s="30">
        <v>22556</v>
      </c>
      <c r="C10" s="30">
        <v>42587</v>
      </c>
      <c r="D10" s="30">
        <v>21073.3</v>
      </c>
      <c r="E10" s="1"/>
    </row>
    <row r="11" spans="1:7" ht="15" x14ac:dyDescent="0.2">
      <c r="A11" s="6" t="s">
        <v>47</v>
      </c>
      <c r="B11" s="30">
        <v>4490</v>
      </c>
      <c r="C11" s="30">
        <v>3658</v>
      </c>
      <c r="D11" s="30">
        <v>285.10000000000002</v>
      </c>
      <c r="E11" s="1"/>
    </row>
    <row r="12" spans="1:7" ht="15" x14ac:dyDescent="0.2">
      <c r="A12" s="6" t="s">
        <v>6</v>
      </c>
      <c r="B12" s="30">
        <v>13058</v>
      </c>
      <c r="C12" s="30">
        <v>11786</v>
      </c>
      <c r="D12" s="30">
        <v>2777.2</v>
      </c>
      <c r="E12" s="1"/>
    </row>
    <row r="13" spans="1:7" ht="15" x14ac:dyDescent="0.2">
      <c r="A13" s="6" t="s">
        <v>5</v>
      </c>
      <c r="B13" s="30">
        <v>5991</v>
      </c>
      <c r="C13" s="30">
        <v>3515</v>
      </c>
      <c r="D13" s="30">
        <v>607.29999999999995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154.80000000000001</v>
      </c>
      <c r="E14" s="1"/>
    </row>
    <row r="15" spans="1:7" ht="15" x14ac:dyDescent="0.2">
      <c r="A15" s="6" t="s">
        <v>8</v>
      </c>
      <c r="B15" s="30">
        <v>15729</v>
      </c>
      <c r="C15" s="30">
        <v>13023</v>
      </c>
      <c r="D15" s="33">
        <v>11023.4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1137413.8</v>
      </c>
      <c r="D16" s="29">
        <f>D17+D24+D25+D26</f>
        <v>374874.565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1137328.8</v>
      </c>
      <c r="D17" s="31">
        <f>D18+D19+D20+D21+D22+D23</f>
        <v>374539.86499999999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43080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1640</v>
      </c>
      <c r="D19" s="33">
        <v>685</v>
      </c>
      <c r="E19" s="1"/>
    </row>
    <row r="20" spans="1:7" ht="15" x14ac:dyDescent="0.2">
      <c r="A20" s="6" t="s">
        <v>50</v>
      </c>
      <c r="B20" s="30">
        <v>0</v>
      </c>
      <c r="C20" s="30">
        <v>0</v>
      </c>
      <c r="D20" s="33">
        <v>0</v>
      </c>
      <c r="E20" s="1"/>
    </row>
    <row r="21" spans="1:7" ht="15" x14ac:dyDescent="0.2">
      <c r="A21" s="6" t="s">
        <v>51</v>
      </c>
      <c r="B21" s="30">
        <v>297464.40000000002</v>
      </c>
      <c r="C21" s="30">
        <v>405734.7</v>
      </c>
      <c r="D21" s="33">
        <v>125117.985</v>
      </c>
      <c r="E21" s="1"/>
    </row>
    <row r="22" spans="1:7" ht="15" x14ac:dyDescent="0.2">
      <c r="A22" s="6" t="s">
        <v>52</v>
      </c>
      <c r="B22" s="30">
        <v>466624.7</v>
      </c>
      <c r="C22" s="30">
        <v>498401.6</v>
      </c>
      <c r="D22" s="33">
        <v>184093.99</v>
      </c>
      <c r="E22" s="1"/>
    </row>
    <row r="23" spans="1:7" ht="15" x14ac:dyDescent="0.2">
      <c r="A23" s="6" t="s">
        <v>13</v>
      </c>
      <c r="B23" s="30">
        <v>88648.2</v>
      </c>
      <c r="C23" s="30">
        <v>128159.5</v>
      </c>
      <c r="D23" s="33">
        <v>21562.89</v>
      </c>
      <c r="E23" s="1"/>
    </row>
    <row r="24" spans="1:7" s="22" customFormat="1" ht="45" x14ac:dyDescent="0.2">
      <c r="A24" s="20" t="s">
        <v>14</v>
      </c>
      <c r="B24" s="31"/>
      <c r="C24" s="31"/>
      <c r="D24" s="40">
        <v>-4425.3</v>
      </c>
      <c r="E24" s="21"/>
    </row>
    <row r="25" spans="1:7" s="22" customFormat="1" ht="45" x14ac:dyDescent="0.2">
      <c r="A25" s="20" t="s">
        <v>56</v>
      </c>
      <c r="B25" s="31"/>
      <c r="C25" s="31"/>
      <c r="D25" s="40">
        <v>4673</v>
      </c>
      <c r="E25" s="21"/>
    </row>
    <row r="26" spans="1:7" s="22" customFormat="1" ht="24.75" customHeight="1" x14ac:dyDescent="0.2">
      <c r="A26" s="20" t="s">
        <v>15</v>
      </c>
      <c r="B26" s="31"/>
      <c r="C26" s="31">
        <v>85</v>
      </c>
      <c r="D26" s="40">
        <v>87</v>
      </c>
      <c r="E26" s="21"/>
    </row>
    <row r="27" spans="1:7" ht="14.25" x14ac:dyDescent="0.2">
      <c r="A27" s="5" t="s">
        <v>16</v>
      </c>
      <c r="B27" s="29">
        <v>1402750.7</v>
      </c>
      <c r="C27" s="29">
        <v>1717406.1</v>
      </c>
      <c r="D27" s="29">
        <v>589697.69999999995</v>
      </c>
      <c r="E27" s="1"/>
    </row>
    <row r="28" spans="1:7" ht="21" customHeight="1" x14ac:dyDescent="0.2">
      <c r="A28" s="6" t="s">
        <v>43</v>
      </c>
      <c r="B28" s="30">
        <v>187259.5</v>
      </c>
      <c r="C28" s="30">
        <v>213046.79</v>
      </c>
      <c r="D28" s="33">
        <v>73652.59</v>
      </c>
      <c r="E28" s="23"/>
    </row>
    <row r="29" spans="1:7" ht="29.25" x14ac:dyDescent="0.2">
      <c r="A29" s="6" t="s">
        <v>59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40</v>
      </c>
      <c r="B30" s="32">
        <v>0</v>
      </c>
      <c r="C30" s="32">
        <v>0</v>
      </c>
      <c r="D30" s="35">
        <v>0</v>
      </c>
      <c r="E30" s="12"/>
    </row>
    <row r="31" spans="1:7" s="13" customFormat="1" ht="12.75" x14ac:dyDescent="0.2">
      <c r="A31" s="19" t="s">
        <v>38</v>
      </c>
      <c r="B31" s="32">
        <v>130479.4</v>
      </c>
      <c r="C31" s="32">
        <v>163244.5</v>
      </c>
      <c r="D31" s="36">
        <v>34974.400000000001</v>
      </c>
      <c r="E31" s="12"/>
    </row>
    <row r="32" spans="1:7" s="13" customFormat="1" ht="12.75" x14ac:dyDescent="0.2">
      <c r="A32" s="19" t="s">
        <v>39</v>
      </c>
      <c r="B32" s="32">
        <v>52788.4</v>
      </c>
      <c r="C32" s="32">
        <v>63240.3</v>
      </c>
      <c r="D32" s="36">
        <v>31057.7</v>
      </c>
      <c r="E32" s="12"/>
    </row>
    <row r="33" spans="1:5" s="13" customFormat="1" ht="12.75" x14ac:dyDescent="0.2">
      <c r="A33" s="19" t="s">
        <v>41</v>
      </c>
      <c r="B33" s="32">
        <v>11146</v>
      </c>
      <c r="C33" s="32">
        <v>20337.8</v>
      </c>
      <c r="D33" s="36">
        <v>300.8</v>
      </c>
      <c r="E33" s="12"/>
    </row>
    <row r="34" spans="1:5" s="13" customFormat="1" ht="15" customHeight="1" x14ac:dyDescent="0.2">
      <c r="A34" s="19" t="s">
        <v>39</v>
      </c>
      <c r="B34" s="32">
        <v>3130</v>
      </c>
      <c r="C34" s="32">
        <v>12231.1</v>
      </c>
      <c r="D34" s="36">
        <v>300.8</v>
      </c>
      <c r="E34" s="12"/>
    </row>
    <row r="35" spans="1:5" ht="15" x14ac:dyDescent="0.2">
      <c r="A35" s="6" t="s">
        <v>42</v>
      </c>
      <c r="B35" s="30">
        <f>B27-B28-B29-B31-B33</f>
        <v>1073865.8</v>
      </c>
      <c r="C35" s="30">
        <f t="shared" ref="C35:D35" si="0">C27-C28-C29-C31-C33</f>
        <v>1320777.01</v>
      </c>
      <c r="D35" s="30">
        <f t="shared" si="0"/>
        <v>480769.91</v>
      </c>
      <c r="E35" s="1"/>
    </row>
    <row r="36" spans="1:5" ht="30" x14ac:dyDescent="0.2">
      <c r="A36" s="6" t="s">
        <v>44</v>
      </c>
      <c r="B36" s="30">
        <v>4651.8</v>
      </c>
      <c r="C36" s="30">
        <v>5351.6</v>
      </c>
      <c r="D36" s="39">
        <v>3124.5</v>
      </c>
      <c r="E36" s="1"/>
    </row>
    <row r="37" spans="1:5" ht="30" x14ac:dyDescent="0.2">
      <c r="A37" s="6" t="s">
        <v>53</v>
      </c>
      <c r="B37" s="30">
        <v>26131.7</v>
      </c>
      <c r="C37" s="30">
        <v>26900.5</v>
      </c>
      <c r="D37" s="33">
        <v>17535.400000000001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-48516.899999999907</v>
      </c>
      <c r="D38" s="29">
        <f>D6-D27</f>
        <v>-34869.834999999963</v>
      </c>
      <c r="E38" s="7"/>
    </row>
    <row r="39" spans="1:5" ht="14.45" customHeight="1" x14ac:dyDescent="0.2">
      <c r="A39" s="41"/>
      <c r="B39" s="41"/>
      <c r="C39" s="41"/>
      <c r="D39" s="42"/>
      <c r="E39" s="1"/>
    </row>
    <row r="40" spans="1:5" s="8" customFormat="1" ht="28.5" x14ac:dyDescent="0.15">
      <c r="A40" s="28" t="s">
        <v>18</v>
      </c>
      <c r="B40" s="27">
        <v>0</v>
      </c>
      <c r="C40" s="27">
        <v>48516.9</v>
      </c>
      <c r="D40" s="27">
        <v>34869.800000000003</v>
      </c>
      <c r="E40" s="7"/>
    </row>
    <row r="41" spans="1:5" ht="15" x14ac:dyDescent="0.2">
      <c r="A41" s="6" t="s">
        <v>19</v>
      </c>
      <c r="B41" s="26"/>
      <c r="C41" s="37">
        <v>6545</v>
      </c>
      <c r="D41" s="37"/>
      <c r="E41" s="1"/>
    </row>
    <row r="42" spans="1:5" ht="15" x14ac:dyDescent="0.2">
      <c r="A42" s="6" t="s">
        <v>20</v>
      </c>
      <c r="B42" s="26"/>
      <c r="C42" s="37">
        <v>6545</v>
      </c>
      <c r="D42" s="37"/>
      <c r="E42" s="1"/>
    </row>
    <row r="43" spans="1:5" ht="30" x14ac:dyDescent="0.2">
      <c r="A43" s="6" t="s">
        <v>21</v>
      </c>
      <c r="B43" s="26"/>
      <c r="C43" s="37">
        <v>0</v>
      </c>
      <c r="D43" s="37">
        <v>0</v>
      </c>
      <c r="E43" s="1"/>
    </row>
    <row r="44" spans="1:5" ht="30" x14ac:dyDescent="0.2">
      <c r="A44" s="6" t="s">
        <v>22</v>
      </c>
      <c r="B44" s="26">
        <v>0</v>
      </c>
      <c r="C44" s="37">
        <v>-6545</v>
      </c>
      <c r="D44" s="37"/>
      <c r="E44" s="1"/>
    </row>
    <row r="45" spans="1:5" ht="30" x14ac:dyDescent="0.2">
      <c r="A45" s="6" t="s">
        <v>23</v>
      </c>
      <c r="B45" s="26">
        <v>0</v>
      </c>
      <c r="C45" s="37">
        <v>0</v>
      </c>
      <c r="D45" s="37">
        <v>0</v>
      </c>
      <c r="E45" s="1"/>
    </row>
    <row r="46" spans="1:5" ht="30" x14ac:dyDescent="0.2">
      <c r="A46" s="6" t="s">
        <v>24</v>
      </c>
      <c r="B46" s="26">
        <v>0</v>
      </c>
      <c r="C46" s="37">
        <v>-6545</v>
      </c>
      <c r="D46" s="37"/>
      <c r="E46" s="1"/>
    </row>
    <row r="47" spans="1:5" ht="30" x14ac:dyDescent="0.2">
      <c r="A47" s="6" t="s">
        <v>25</v>
      </c>
      <c r="B47" s="26">
        <v>0</v>
      </c>
      <c r="C47" s="26">
        <v>0</v>
      </c>
      <c r="D47" s="26"/>
      <c r="E47" s="1"/>
    </row>
    <row r="48" spans="1:5" ht="15" x14ac:dyDescent="0.2">
      <c r="A48" s="6" t="s">
        <v>26</v>
      </c>
      <c r="B48" s="26"/>
      <c r="C48" s="26">
        <v>48516.9</v>
      </c>
      <c r="D48" s="37">
        <v>34869.800000000003</v>
      </c>
      <c r="E48" s="1"/>
    </row>
    <row r="49" spans="1:5" s="8" customFormat="1" ht="14.45" customHeight="1" x14ac:dyDescent="0.15">
      <c r="A49" s="43"/>
      <c r="B49" s="43"/>
      <c r="C49" s="43"/>
      <c r="D49" s="44"/>
      <c r="E49" s="7"/>
    </row>
    <row r="50" spans="1:5" ht="15" x14ac:dyDescent="0.2">
      <c r="A50" s="6" t="s">
        <v>27</v>
      </c>
      <c r="B50" s="24"/>
      <c r="C50" s="24"/>
      <c r="D50" s="37">
        <v>12704.8</v>
      </c>
      <c r="E50" s="1"/>
    </row>
    <row r="51" spans="1:5" ht="15" x14ac:dyDescent="0.2">
      <c r="A51" s="6" t="s">
        <v>28</v>
      </c>
      <c r="B51" s="24"/>
      <c r="C51" s="24"/>
      <c r="D51" s="37">
        <v>0</v>
      </c>
      <c r="E51" s="1"/>
    </row>
    <row r="52" spans="1:5" ht="15" x14ac:dyDescent="0.2">
      <c r="A52" s="6" t="s">
        <v>29</v>
      </c>
      <c r="B52" s="24"/>
      <c r="C52" s="24"/>
      <c r="D52" s="37">
        <v>52355</v>
      </c>
      <c r="E52" s="1"/>
    </row>
    <row r="53" spans="1:5" ht="15" x14ac:dyDescent="0.2">
      <c r="A53" s="6" t="s">
        <v>30</v>
      </c>
      <c r="B53" s="24"/>
      <c r="C53" s="24"/>
      <c r="D53" s="25"/>
      <c r="E53" s="1"/>
    </row>
    <row r="54" spans="1:5" ht="15" x14ac:dyDescent="0.2">
      <c r="A54" s="6" t="s">
        <v>57</v>
      </c>
      <c r="B54" s="24"/>
      <c r="C54" s="24"/>
      <c r="D54" s="25"/>
      <c r="E54" s="1"/>
    </row>
    <row r="55" spans="1:5" ht="15" x14ac:dyDescent="0.2">
      <c r="A55" s="6" t="s">
        <v>31</v>
      </c>
      <c r="B55" s="24"/>
      <c r="C55" s="24"/>
      <c r="D55" s="25"/>
      <c r="E55" s="1"/>
    </row>
    <row r="56" spans="1:5" ht="15" x14ac:dyDescent="0.2">
      <c r="A56" s="6" t="s">
        <v>32</v>
      </c>
      <c r="B56" s="24"/>
      <c r="C56" s="24"/>
      <c r="D56" s="25"/>
      <c r="E56" s="1"/>
    </row>
    <row r="57" spans="1:5" ht="15" x14ac:dyDescent="0.2">
      <c r="A57" s="6" t="s">
        <v>33</v>
      </c>
      <c r="B57" s="24"/>
      <c r="C57" s="24"/>
      <c r="D57" s="25"/>
      <c r="E57" s="1"/>
    </row>
    <row r="58" spans="1:5" ht="30" x14ac:dyDescent="0.2">
      <c r="A58" s="6" t="s">
        <v>34</v>
      </c>
      <c r="B58" s="26">
        <v>1026102.6</v>
      </c>
      <c r="C58" s="26">
        <v>1113488.3899999999</v>
      </c>
      <c r="D58" s="37">
        <v>399211.69</v>
      </c>
      <c r="E58" s="23" t="s">
        <v>54</v>
      </c>
    </row>
    <row r="59" spans="1:5" ht="45" x14ac:dyDescent="0.2">
      <c r="A59" s="6" t="s">
        <v>48</v>
      </c>
      <c r="B59" s="26">
        <v>73966.8</v>
      </c>
      <c r="C59" s="26">
        <v>85054.3</v>
      </c>
      <c r="D59" s="37">
        <v>46800</v>
      </c>
      <c r="E59" s="1"/>
    </row>
    <row r="60" spans="1:5" ht="44.25" x14ac:dyDescent="0.2">
      <c r="A60" s="6" t="s">
        <v>49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45</v>
      </c>
      <c r="B61" s="26">
        <v>26234.2</v>
      </c>
      <c r="C61" s="26">
        <v>27091.200000000001</v>
      </c>
      <c r="D61" s="38">
        <v>17666.8</v>
      </c>
      <c r="E61" s="1"/>
    </row>
    <row r="62" spans="1:5" ht="15" x14ac:dyDescent="0.25">
      <c r="A62" s="9"/>
      <c r="B62" s="16"/>
      <c r="C62" s="16"/>
      <c r="D62" s="38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2026-06-04T07:03:28Z</dcterms:modified>
</cp:coreProperties>
</file>